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 USA Price Lists\76 - Radiant Manifolds and Accessories\Pricing List\"/>
    </mc:Choice>
  </mc:AlternateContent>
  <xr:revisionPtr revIDLastSave="0" documentId="13_ncr:1_{8073014B-E920-4248-BE63-38F07C234AB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diant Manifolds &amp; Accessories" sheetId="3" r:id="rId1"/>
  </sheets>
  <definedNames>
    <definedName name="_xlnm._FilterDatabase" localSheetId="0" hidden="1">'Radiant Manifolds &amp; Accessories'!$B$11:$G$11</definedName>
    <definedName name="_xlnm.Print_Area" localSheetId="0">'Radiant Manifolds &amp; Accessories'!$A$4:$G$66</definedName>
    <definedName name="_xlnm.Print_Titles" localSheetId="0">'Radiant Manifolds &amp; Accessories'!$11:$11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G21" i="3" s="1"/>
  <c r="G73" i="3" l="1"/>
  <c r="G62" i="3"/>
  <c r="G61" i="3"/>
  <c r="G45" i="3"/>
  <c r="G44" i="3"/>
  <c r="G15" i="3"/>
  <c r="G66" i="3"/>
  <c r="G71" i="3"/>
  <c r="G19" i="3"/>
  <c r="G70" i="3"/>
  <c r="G69" i="3"/>
  <c r="G72" i="3"/>
  <c r="G38" i="3"/>
  <c r="G59" i="3"/>
  <c r="G58" i="3"/>
  <c r="G57" i="3"/>
  <c r="G56" i="3"/>
  <c r="G50" i="3"/>
  <c r="G29" i="3"/>
  <c r="G60" i="3"/>
  <c r="G32" i="3"/>
  <c r="G30" i="3"/>
  <c r="G49" i="3"/>
  <c r="G28" i="3"/>
  <c r="G18" i="3"/>
  <c r="G16" i="3"/>
  <c r="G31" i="3"/>
  <c r="G48" i="3"/>
  <c r="G27" i="3"/>
  <c r="G17" i="3"/>
  <c r="G37" i="3"/>
  <c r="G36" i="3"/>
  <c r="G47" i="3"/>
  <c r="G26" i="3"/>
  <c r="G46" i="3"/>
  <c r="G20" i="3"/>
  <c r="G14" i="3"/>
  <c r="G55" i="3"/>
  <c r="G65" i="3"/>
  <c r="G53" i="3"/>
  <c r="G41" i="3"/>
  <c r="G35" i="3"/>
  <c r="G23" i="3"/>
  <c r="G43" i="3"/>
  <c r="G25" i="3"/>
  <c r="G13" i="3"/>
  <c r="G42" i="3"/>
  <c r="G64" i="3"/>
  <c r="G52" i="3"/>
  <c r="G40" i="3"/>
  <c r="G34" i="3"/>
  <c r="G22" i="3"/>
  <c r="G54" i="3"/>
  <c r="G24" i="3"/>
  <c r="G63" i="3"/>
  <c r="G51" i="3"/>
  <c r="G39" i="3"/>
  <c r="G33" i="3"/>
  <c r="G12" i="3"/>
</calcChain>
</file>

<file path=xl/sharedStrings.xml><?xml version="1.0" encoding="utf-8"?>
<sst xmlns="http://schemas.openxmlformats.org/spreadsheetml/2006/main" count="144" uniqueCount="139">
  <si>
    <t>RADIANT MANIFOLDS &amp; ACCESSORIES</t>
  </si>
  <si>
    <t>Product Category - 076</t>
  </si>
  <si>
    <t>Enter Discount %</t>
  </si>
  <si>
    <t>Multiplier</t>
  </si>
  <si>
    <t>CB Part #</t>
  </si>
  <si>
    <t>Description</t>
  </si>
  <si>
    <t>UPC</t>
  </si>
  <si>
    <t>Master Qty</t>
  </si>
  <si>
    <t xml:space="preserve">List Price </t>
  </si>
  <si>
    <t xml:space="preserve">Nets </t>
  </si>
  <si>
    <t>A set of two (2) - 3/8  COMP X Manifold   Adapter</t>
  </si>
  <si>
    <t>A set of two (2) - 1/2  COMP X Manifold   Adapter</t>
  </si>
  <si>
    <t>A set of two (2) - 5/8  COMP X Manifold   Adapter</t>
  </si>
  <si>
    <t>A set of two (2) - 3/4  COMP X Manifold   Adapter (For 1" manifold)</t>
  </si>
  <si>
    <t>763500007B</t>
  </si>
  <si>
    <t>A set of two (2) - 3/4  COMP X Manifold   Adapter (For 1 1/4" manifold)</t>
  </si>
  <si>
    <t>763510002-S</t>
  </si>
  <si>
    <t xml:space="preserve"> 2 Loop HRH Manifold Kit -1 Inch - Stainless Steel - IVAR</t>
  </si>
  <si>
    <t>763510003-S</t>
  </si>
  <si>
    <t xml:space="preserve"> 3 Loop HRH Manifold Kit -1 Inch - Stainless Steel - IVAR</t>
  </si>
  <si>
    <t>763510004-S</t>
  </si>
  <si>
    <t xml:space="preserve"> 4 Loop HRH Manifold Kit -1 Inch - Stainless Steel - IVAR</t>
  </si>
  <si>
    <t>763510005-S</t>
  </si>
  <si>
    <t xml:space="preserve"> 5 Loop HRH Manifold Kit -1 Inch - Stainless Steel - IVAR</t>
  </si>
  <si>
    <t>763510006-S</t>
  </si>
  <si>
    <t xml:space="preserve"> 6 Loop HRH Manifold Kit -1 Inch - Stainless Steel - IVAR</t>
  </si>
  <si>
    <t>763510007-S</t>
  </si>
  <si>
    <t xml:space="preserve"> 7 Loop HRH Manifold Kit -1 Inch - Stainless Steel - IVAR</t>
  </si>
  <si>
    <t>763510008-S</t>
  </si>
  <si>
    <t xml:space="preserve"> 8 Loop HRH Manifold Kit -1 Inch - Stainless Steel - IVAR</t>
  </si>
  <si>
    <t>763510009-S</t>
  </si>
  <si>
    <t xml:space="preserve"> 9 Loop HRH Manifold Kit -1 Inch - Stainless Steel - IVAR</t>
  </si>
  <si>
    <t>763510010-S</t>
  </si>
  <si>
    <t xml:space="preserve"> 10 Loop HRH Manifold Kit -1 Inch - Stainless Steel - IVAR</t>
  </si>
  <si>
    <t>763510011-S</t>
  </si>
  <si>
    <t xml:space="preserve"> 11 Loop HRH Manifold Kit -1 Inch - Stainless Steel - IVAR</t>
  </si>
  <si>
    <t>763510012-S</t>
  </si>
  <si>
    <t xml:space="preserve"> 12 Loop HRH Manifold Kit -1 Inch - Stainless Steel - IVAR</t>
  </si>
  <si>
    <t>NEW</t>
  </si>
  <si>
    <t>763512004-S</t>
  </si>
  <si>
    <t>4   Loop HRH Manifold Kit -1 1/4 Inch - Stainless Steel - IVAR</t>
  </si>
  <si>
    <t>763512006-S</t>
  </si>
  <si>
    <t xml:space="preserve"> 6 Loop HRH Manifold Kit -1 1/4 Inch - Stainless Steel - IVAR</t>
  </si>
  <si>
    <t>763512007-S</t>
  </si>
  <si>
    <t xml:space="preserve"> 7 Loop HRH Manifold Kit -1 1/4 Inch - Stainless Steel - IVAR</t>
  </si>
  <si>
    <t>763512008-S</t>
  </si>
  <si>
    <t xml:space="preserve"> 8 Loop HRH Manifold Kit -1 1/4 Inch - Stainless Steel - IVAR</t>
  </si>
  <si>
    <t>763512009-S</t>
  </si>
  <si>
    <t xml:space="preserve"> 9 Loop HRH Manifold Kit -1 1/4Inch - Stainless Steel - IVAR</t>
  </si>
  <si>
    <t>763512010-S</t>
  </si>
  <si>
    <t xml:space="preserve"> 10 Loop HRH Manifold Kit -1 1/4 Inch - Stainless Steel - IVAR</t>
  </si>
  <si>
    <t>763512011-S</t>
  </si>
  <si>
    <t xml:space="preserve"> 11 Loop HRH Manifold Kit -1 1/4 Inch - Stainless Steel - IVAR</t>
  </si>
  <si>
    <t>763512012-S</t>
  </si>
  <si>
    <t xml:space="preserve"> 12 Loop HRH Manifold Kit -1 1/4 Inch - Stainless Steel - IVAR</t>
  </si>
  <si>
    <t xml:space="preserve"> 2 Loop HRH Manifold Kit -1 Inch - Brass - Nickel Plated - IVAR</t>
  </si>
  <si>
    <t xml:space="preserve"> 3 Loop HRH Manifold Kit -1 Inch - Brass - Nickel Plated - IVAR</t>
  </si>
  <si>
    <t xml:space="preserve"> 11 Loop HRH Manifold Kit -1 Inch - Brass - Nickel Plated - IVAR</t>
  </si>
  <si>
    <t xml:space="preserve"> 9 Loop HRH Manifold Kit -1 1/4 Inch - Brass - Nickel Plated - IVAR</t>
  </si>
  <si>
    <t xml:space="preserve"> 12 Loop HRH Manifold Kit -1 1/4 Inch - Brass - Nickel Plated - IVAR</t>
  </si>
  <si>
    <t xml:space="preserve"> Actuator 24V-2 Wire Telestat Switch AM24V - IVAR</t>
  </si>
  <si>
    <t xml:space="preserve"> Actuator 24V-4 Wire Telestat Switch AM24V4 - IVAR</t>
  </si>
  <si>
    <t>IVAR Manifold Extension Nipple 1'' BSP x 1'' BSP</t>
  </si>
  <si>
    <t>IVAR Manifold Extension Nipple 1" BSP X 1" BSP -  SWIVEL (500063)</t>
  </si>
  <si>
    <t>IVAR Manifold Extension Nipple 1 1/4'' BSP x 1 1/4'' BSP</t>
  </si>
  <si>
    <t>IVAR Manifold Extension Nipple   1 1/4 BSP X 1 1/4 BSP  - SWIVEL(500387N)</t>
  </si>
  <si>
    <t>IVAR MANIFOLD DIFFERENTIAL PRESSURE BYPASS ASSEMBLY (500128)</t>
  </si>
  <si>
    <t xml:space="preserve">1/2 PLASTIC IN-SLAB ELBOW HRSL3  15107 </t>
  </si>
  <si>
    <t>3/4 PLASTIC IN-SLAB ELBOW HRSL4  15108</t>
  </si>
  <si>
    <t>1 PEX PLASTIC SLIP ELL-SLAB</t>
  </si>
  <si>
    <t>1/2      PLASTIC BEND SUPPORT  51020</t>
  </si>
  <si>
    <t>3/4      PLASTIC BEND SUPPORT 51040</t>
  </si>
  <si>
    <t xml:space="preserve">1/2       IN-SLAB REPAIR KIT CBXRK33HR  </t>
  </si>
  <si>
    <t xml:space="preserve">3/4       IN-SLAB REPAIR KIT CBXRK44HR  </t>
  </si>
  <si>
    <t>1/2 HEAT TRANSFER PLATE 4.5 IN X 19.5 IN (BOX OF 100)</t>
  </si>
  <si>
    <t>MULTI TACKER TOOL FOR R1PP/L PANL (TASM) - GER. MADE - WINKLER (FOR FOAM)</t>
  </si>
  <si>
    <t>WINKLER RIDER GUN FOR WR16 (RG) - GERMAN MADE - WINKLER  (FOR PLYWOOD)</t>
  </si>
  <si>
    <t>500695NACB   00020</t>
  </si>
  <si>
    <t>500680NACB   00020</t>
  </si>
  <si>
    <t>500693NACB   00020</t>
  </si>
  <si>
    <t>500694NACB   00010</t>
  </si>
  <si>
    <t>500696NACB   00010</t>
  </si>
  <si>
    <t>503202MNACB  00001</t>
  </si>
  <si>
    <t>503203MNACB  00001</t>
  </si>
  <si>
    <t>503204MNACB  00001</t>
  </si>
  <si>
    <t>503205MNACB  00001</t>
  </si>
  <si>
    <t>503206MNACB  00001</t>
  </si>
  <si>
    <t>503207MNACB  00001</t>
  </si>
  <si>
    <t>503208MNACB  00001</t>
  </si>
  <si>
    <t>503209MNACB  00001</t>
  </si>
  <si>
    <t>503210MNACB  00001</t>
  </si>
  <si>
    <t>503211MNACB  00001</t>
  </si>
  <si>
    <t>503212MNACB  00001</t>
  </si>
  <si>
    <t>514206MNACB  00001</t>
  </si>
  <si>
    <t>514207MNACB  00001</t>
  </si>
  <si>
    <t>514208MNACB  00001</t>
  </si>
  <si>
    <t>514209MNACB  00001</t>
  </si>
  <si>
    <t>514210MNACB  00001</t>
  </si>
  <si>
    <t>514211MNACB  00001</t>
  </si>
  <si>
    <t>514212MNACB  00001</t>
  </si>
  <si>
    <t>500082MNACB  00001</t>
  </si>
  <si>
    <t>500083MNACB  00001</t>
  </si>
  <si>
    <t>500091MNACB  00001</t>
  </si>
  <si>
    <t>502149MNACB2 00001</t>
  </si>
  <si>
    <t>502152MNACB2 00001</t>
  </si>
  <si>
    <t>501524       00100</t>
  </si>
  <si>
    <t>500028M      00100</t>
  </si>
  <si>
    <t>500699       00050</t>
  </si>
  <si>
    <t>500063       00030</t>
  </si>
  <si>
    <t>500913       00025</t>
  </si>
  <si>
    <t>500387N      00010</t>
  </si>
  <si>
    <t>500128       00001</t>
  </si>
  <si>
    <t>200686       00001</t>
  </si>
  <si>
    <t>200386       00001</t>
  </si>
  <si>
    <t>514204MNACB  00001</t>
  </si>
  <si>
    <t>IVAR INSULATIVE COVER(AC693) FOR 1" MANIFOLDS 2-12 LOOPS CUT TO LENGTH</t>
  </si>
  <si>
    <t>1/2" CLIPS-HOLDER - SCREWED TO SURFACES - GERMAN MADE - WINKLER</t>
  </si>
  <si>
    <t>3/4" CLIPS-HOLDER - SCREWED TO SURFACES - GERMAN MADE - WINKLER</t>
  </si>
  <si>
    <t>1"     CLIPS-HOLDER - SCREWED TO SURFACES - GERMAN MADE - WINKLER</t>
  </si>
  <si>
    <t>BOX OF 500 WR16 STAPLES FOR 3/8" - 1/2" - 5/8"  OD PIPE - WINKLER, USED WITH WR16 TOOL(950430300)</t>
  </si>
  <si>
    <t>BOX OF 300 - 2 3/8" STAPLE FOR FOAM PANS - GER. MADE - WINKLER, USED WITH TASM TOOL(950430200)</t>
  </si>
  <si>
    <t>BOX OF 300 - 1 1/2" STAPLE FOR FOAM PANS - GER. MADE - WINKLER, USED WITH TASM TOOL(950430200)</t>
  </si>
  <si>
    <t>IVAR - Manifold Cabinet 24-28H x 20 W x 3-5D   - (200086)  UP TO 3 IVAR MANIFOLD LOOPS</t>
  </si>
  <si>
    <t>IVAR - Manifold Cabinet 24-28H x 28 W x 3-5D   - (200186)  UP TO 7 IVAR MANIFOLD LOOPS</t>
  </si>
  <si>
    <t>IVAR - Manifold Cabinet 24-28H x 32 W x 3-5D   - (200786) UP TO 9 IVAR MANIFOLD LOOPS</t>
  </si>
  <si>
    <t>IVAR - Manifold Cabinet 24-28H x 36 W x 3-5D  -  (200286) UP TO 11 IVAR MANIFOLD LOOPS</t>
  </si>
  <si>
    <t>IVAR - Manifold Cabinet 24-28H x 40 W x 3-5D   - (200886) UP TO 12 IVAR MANIFOLD LOOPS</t>
  </si>
  <si>
    <t>200286       00001</t>
  </si>
  <si>
    <t>200086       00001</t>
  </si>
  <si>
    <t>200186       00001</t>
  </si>
  <si>
    <t>200786       00001</t>
  </si>
  <si>
    <t>200886       00001</t>
  </si>
  <si>
    <t>US List Price # RMAUS 1-24</t>
  </si>
  <si>
    <t>Updated</t>
  </si>
  <si>
    <t>IVAR - Manifold Cabinet 24-28H X 43W X 3-5D  -  (200386) UP TO 13 IVAR MANIFOLD LOOPS</t>
  </si>
  <si>
    <t>IVAR - Manifold Cabinet 24-28H X 24W X 3-5D  -  (200686) UP TO 5 IVAR MANIFOLD LOOPS</t>
  </si>
  <si>
    <t>Pricing Effective: October 21, 2024</t>
  </si>
  <si>
    <t xml:space="preserve">Available while supplies last </t>
  </si>
  <si>
    <t>Updated: December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</si>
</sst>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" fillId="0" borderId="0"/>
  </cellStyleXfs>
  <cellXfs count="89">
    <xf numFmtId="0" fontId="0" fillId="0" borderId="0" xfId="0"/>
    <xf numFmtId="0" fontId="7" fillId="0" borderId="0" xfId="0" applyFont="1"/>
    <xf numFmtId="9" fontId="7" fillId="0" borderId="0" xfId="0" applyNumberFormat="1" applyFont="1"/>
    <xf numFmtId="44" fontId="7" fillId="4" borderId="0" xfId="0" applyNumberFormat="1" applyFont="1" applyFill="1"/>
    <xf numFmtId="166" fontId="7" fillId="4" borderId="11" xfId="0" applyNumberFormat="1" applyFont="1" applyFill="1" applyBorder="1"/>
    <xf numFmtId="0" fontId="9" fillId="0" borderId="0" xfId="0" applyFont="1" applyAlignment="1">
      <alignment horizontal="right"/>
    </xf>
    <xf numFmtId="166" fontId="8" fillId="3" borderId="11" xfId="0" applyNumberFormat="1" applyFont="1" applyFill="1" applyBorder="1"/>
    <xf numFmtId="0" fontId="10" fillId="3" borderId="4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3" applyFont="1" applyBorder="1" applyAlignme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0" fontId="12" fillId="0" borderId="0" xfId="3" applyFont="1" applyBorder="1" applyAlignment="1"/>
    <xf numFmtId="0" fontId="5" fillId="2" borderId="3" xfId="0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indent="1"/>
    </xf>
    <xf numFmtId="0" fontId="7" fillId="4" borderId="11" xfId="0" applyFont="1" applyFill="1" applyBorder="1" applyAlignment="1">
      <alignment horizontal="center" vertical="center"/>
    </xf>
    <xf numFmtId="165" fontId="7" fillId="4" borderId="16" xfId="2" applyNumberFormat="1" applyFont="1" applyFill="1" applyBorder="1" applyAlignment="1">
      <alignment horizontal="center"/>
    </xf>
    <xf numFmtId="165" fontId="8" fillId="3" borderId="16" xfId="2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14" fillId="0" borderId="0" xfId="0" applyFont="1"/>
    <xf numFmtId="0" fontId="5" fillId="0" borderId="0" xfId="0" applyFont="1"/>
    <xf numFmtId="2" fontId="0" fillId="3" borderId="20" xfId="0" applyNumberFormat="1" applyFill="1" applyBorder="1" applyAlignment="1">
      <alignment horizontal="center"/>
    </xf>
    <xf numFmtId="0" fontId="7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166" fontId="7" fillId="4" borderId="13" xfId="0" applyNumberFormat="1" applyFont="1" applyFill="1" applyBorder="1"/>
    <xf numFmtId="165" fontId="7" fillId="4" borderId="14" xfId="2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/>
    </xf>
    <xf numFmtId="166" fontId="7" fillId="4" borderId="18" xfId="0" applyNumberFormat="1" applyFont="1" applyFill="1" applyBorder="1"/>
    <xf numFmtId="165" fontId="7" fillId="4" borderId="19" xfId="2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15" xfId="2" applyNumberFormat="1" applyFont="1" applyFill="1" applyBorder="1" applyAlignment="1">
      <alignment horizontal="left" vertical="center"/>
    </xf>
    <xf numFmtId="44" fontId="7" fillId="0" borderId="11" xfId="2" applyFont="1" applyFill="1" applyBorder="1" applyAlignment="1">
      <alignment horizontal="left" vertical="center"/>
    </xf>
    <xf numFmtId="0" fontId="7" fillId="0" borderId="11" xfId="2" applyNumberFormat="1" applyFont="1" applyFill="1" applyBorder="1" applyAlignment="1">
      <alignment horizontal="center" vertical="center"/>
    </xf>
    <xf numFmtId="44" fontId="7" fillId="0" borderId="16" xfId="2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vertical="center"/>
    </xf>
    <xf numFmtId="166" fontId="8" fillId="6" borderId="11" xfId="0" applyNumberFormat="1" applyFont="1" applyFill="1" applyBorder="1"/>
    <xf numFmtId="0" fontId="13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top"/>
    </xf>
    <xf numFmtId="0" fontId="15" fillId="0" borderId="6" xfId="0" applyFont="1" applyBorder="1" applyAlignment="1">
      <alignment horizontal="right" vertical="top"/>
    </xf>
    <xf numFmtId="0" fontId="15" fillId="4" borderId="0" xfId="0" applyFont="1" applyFill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7" fillId="7" borderId="12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center" vertical="center"/>
    </xf>
    <xf numFmtId="166" fontId="7" fillId="7" borderId="13" xfId="0" applyNumberFormat="1" applyFont="1" applyFill="1" applyBorder="1"/>
    <xf numFmtId="165" fontId="7" fillId="7" borderId="14" xfId="2" applyNumberFormat="1" applyFont="1" applyFill="1" applyBorder="1" applyAlignment="1">
      <alignment horizontal="center"/>
    </xf>
    <xf numFmtId="0" fontId="7" fillId="7" borderId="15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/>
    </xf>
    <xf numFmtId="166" fontId="7" fillId="7" borderId="11" xfId="0" applyNumberFormat="1" applyFont="1" applyFill="1" applyBorder="1"/>
    <xf numFmtId="165" fontId="7" fillId="7" borderId="16" xfId="2" applyNumberFormat="1" applyFont="1" applyFill="1" applyBorder="1" applyAlignment="1">
      <alignment horizontal="center"/>
    </xf>
    <xf numFmtId="0" fontId="7" fillId="7" borderId="17" xfId="0" applyFont="1" applyFill="1" applyBorder="1" applyAlignment="1">
      <alignment horizontal="left" vertical="center"/>
    </xf>
    <xf numFmtId="0" fontId="7" fillId="7" borderId="18" xfId="0" applyFont="1" applyFill="1" applyBorder="1" applyAlignment="1">
      <alignment horizontal="left" vertical="center"/>
    </xf>
    <xf numFmtId="0" fontId="7" fillId="7" borderId="18" xfId="0" applyFont="1" applyFill="1" applyBorder="1" applyAlignment="1">
      <alignment horizontal="center" vertical="center"/>
    </xf>
    <xf numFmtId="166" fontId="7" fillId="7" borderId="18" xfId="0" applyNumberFormat="1" applyFont="1" applyFill="1" applyBorder="1"/>
    <xf numFmtId="165" fontId="7" fillId="7" borderId="19" xfId="2" applyNumberFormat="1" applyFont="1" applyFill="1" applyBorder="1" applyAlignment="1">
      <alignment horizontal="center"/>
    </xf>
  </cellXfs>
  <cellStyles count="6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常规_Sheet1" xfId="5" xr:uid="{00000000-0005-0000-0000-000006000000}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3</xdr:row>
      <xdr:rowOff>171450</xdr:rowOff>
    </xdr:from>
    <xdr:ext cx="971550" cy="1164027"/>
    <xdr:pic>
      <xdr:nvPicPr>
        <xdr:cNvPr id="3" name="Picture 2">
          <a:extLst>
            <a:ext uri="{FF2B5EF4-FFF2-40B4-BE49-F238E27FC236}">
              <a16:creationId xmlns:a16="http://schemas.microsoft.com/office/drawing/2014/main" id="{71880A01-CC8C-4902-A8D7-40B98A1E2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95325"/>
          <a:ext cx="971550" cy="11640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C527-EE2F-4232-B606-3FA9A75FFEC0}">
  <sheetPr>
    <pageSetUpPr fitToPage="1"/>
  </sheetPr>
  <dimension ref="A1:G73"/>
  <sheetViews>
    <sheetView showGridLines="0" tabSelected="1" zoomScaleNormal="100" workbookViewId="0">
      <selection activeCell="G9" sqref="G9"/>
    </sheetView>
  </sheetViews>
  <sheetFormatPr defaultColWidth="8.88671875" defaultRowHeight="13.8" x14ac:dyDescent="0.3"/>
  <cols>
    <col min="1" max="1" width="7.77734375" style="1" bestFit="1" customWidth="1"/>
    <col min="2" max="2" width="15.5546875" style="12" bestFit="1" customWidth="1"/>
    <col min="3" max="3" width="83.5546875" style="1" customWidth="1"/>
    <col min="4" max="4" width="21.109375" style="1" customWidth="1"/>
    <col min="5" max="5" width="10.5546875" style="1" customWidth="1"/>
    <col min="6" max="6" width="11.44140625" style="1" customWidth="1"/>
    <col min="7" max="7" width="13.44140625" style="1" customWidth="1"/>
    <col min="8" max="16384" width="8.88671875" style="1"/>
  </cols>
  <sheetData>
    <row r="1" spans="1:7" x14ac:dyDescent="0.3">
      <c r="C1" s="13"/>
      <c r="D1" s="13"/>
    </row>
    <row r="3" spans="1:7" ht="14.4" thickBot="1" x14ac:dyDescent="0.35"/>
    <row r="4" spans="1:7" ht="16.2" customHeight="1" x14ac:dyDescent="0.3">
      <c r="B4" s="14"/>
      <c r="C4" s="65" t="s">
        <v>0</v>
      </c>
      <c r="D4" s="65"/>
      <c r="E4" s="65"/>
      <c r="F4" s="65"/>
      <c r="G4" s="66"/>
    </row>
    <row r="5" spans="1:7" ht="15" customHeight="1" x14ac:dyDescent="0.3">
      <c r="B5" s="15"/>
      <c r="C5" s="26"/>
      <c r="D5" s="26"/>
      <c r="E5" s="67" t="s">
        <v>132</v>
      </c>
      <c r="F5" s="67"/>
      <c r="G5" s="68"/>
    </row>
    <row r="6" spans="1:7" ht="15" customHeight="1" x14ac:dyDescent="0.3">
      <c r="B6" s="16"/>
      <c r="C6" s="26"/>
      <c r="D6" s="26"/>
      <c r="E6" s="69" t="s">
        <v>1</v>
      </c>
      <c r="F6" s="69"/>
      <c r="G6" s="70"/>
    </row>
    <row r="7" spans="1:7" ht="15" customHeight="1" x14ac:dyDescent="0.3">
      <c r="B7" s="16"/>
      <c r="C7" s="26"/>
      <c r="D7" s="26"/>
      <c r="E7" s="71" t="s">
        <v>136</v>
      </c>
      <c r="F7" s="71"/>
      <c r="G7" s="72"/>
    </row>
    <row r="8" spans="1:7" ht="15" customHeight="1" thickBot="1" x14ac:dyDescent="0.35">
      <c r="B8" s="16"/>
      <c r="C8" s="26"/>
      <c r="D8" s="26"/>
      <c r="E8" s="71" t="s">
        <v>138</v>
      </c>
      <c r="F8" s="71"/>
      <c r="G8" s="72"/>
    </row>
    <row r="9" spans="1:7" ht="32.25" customHeight="1" thickBot="1" x14ac:dyDescent="0.35">
      <c r="B9" s="15"/>
      <c r="C9" s="17"/>
      <c r="D9" s="17"/>
      <c r="E9" s="27"/>
      <c r="F9" s="7" t="s">
        <v>2</v>
      </c>
      <c r="G9" s="28">
        <v>0</v>
      </c>
    </row>
    <row r="10" spans="1:7" ht="15" thickBot="1" x14ac:dyDescent="0.35">
      <c r="B10" s="15"/>
      <c r="C10" s="27"/>
      <c r="D10" s="27"/>
      <c r="E10" s="27"/>
      <c r="F10" s="18" t="s">
        <v>3</v>
      </c>
      <c r="G10" s="19">
        <f>(100-G9)/100</f>
        <v>1</v>
      </c>
    </row>
    <row r="11" spans="1:7" ht="30" customHeight="1" thickBot="1" x14ac:dyDescent="0.35">
      <c r="A11" s="2"/>
      <c r="B11" s="8" t="s">
        <v>4</v>
      </c>
      <c r="C11" s="9" t="s">
        <v>5</v>
      </c>
      <c r="D11" s="9" t="s">
        <v>6</v>
      </c>
      <c r="E11" s="10" t="s">
        <v>7</v>
      </c>
      <c r="F11" s="9" t="s">
        <v>8</v>
      </c>
      <c r="G11" s="11" t="s">
        <v>9</v>
      </c>
    </row>
    <row r="12" spans="1:7" x14ac:dyDescent="0.3">
      <c r="A12" s="3"/>
      <c r="B12" s="29">
        <v>763500004</v>
      </c>
      <c r="C12" s="30" t="s">
        <v>10</v>
      </c>
      <c r="D12" s="31" t="s">
        <v>77</v>
      </c>
      <c r="E12" s="31">
        <v>1</v>
      </c>
      <c r="F12" s="32">
        <v>25.06</v>
      </c>
      <c r="G12" s="33">
        <f t="shared" ref="G12" si="0">$G$10*F12</f>
        <v>25.06</v>
      </c>
    </row>
    <row r="13" spans="1:7" s="12" customFormat="1" x14ac:dyDescent="0.3">
      <c r="B13" s="34">
        <v>763500005</v>
      </c>
      <c r="C13" s="35" t="s">
        <v>11</v>
      </c>
      <c r="D13" s="21" t="s">
        <v>78</v>
      </c>
      <c r="E13" s="21">
        <v>1</v>
      </c>
      <c r="F13" s="4">
        <v>16.05</v>
      </c>
      <c r="G13" s="22">
        <f>$G$10*F13</f>
        <v>16.05</v>
      </c>
    </row>
    <row r="14" spans="1:7" x14ac:dyDescent="0.3">
      <c r="B14" s="34">
        <v>763500006</v>
      </c>
      <c r="C14" s="35" t="s">
        <v>12</v>
      </c>
      <c r="D14" s="21" t="s">
        <v>79</v>
      </c>
      <c r="E14" s="21">
        <v>1</v>
      </c>
      <c r="F14" s="4">
        <v>22.56</v>
      </c>
      <c r="G14" s="22">
        <f>$G$10*F14</f>
        <v>22.56</v>
      </c>
    </row>
    <row r="15" spans="1:7" s="12" customFormat="1" x14ac:dyDescent="0.3">
      <c r="B15" s="34">
        <v>763500007</v>
      </c>
      <c r="C15" s="35" t="s">
        <v>13</v>
      </c>
      <c r="D15" s="21" t="s">
        <v>80</v>
      </c>
      <c r="E15" s="21">
        <v>1</v>
      </c>
      <c r="F15" s="4">
        <v>78.209999999999994</v>
      </c>
      <c r="G15" s="22">
        <f>$G$10*F15</f>
        <v>78.209999999999994</v>
      </c>
    </row>
    <row r="16" spans="1:7" s="12" customFormat="1" x14ac:dyDescent="0.3">
      <c r="B16" s="34" t="s">
        <v>14</v>
      </c>
      <c r="C16" s="35" t="s">
        <v>15</v>
      </c>
      <c r="D16" s="21" t="s">
        <v>81</v>
      </c>
      <c r="E16" s="21">
        <v>1</v>
      </c>
      <c r="F16" s="4">
        <v>78.209999999999994</v>
      </c>
      <c r="G16" s="22">
        <f>$G$10*F16</f>
        <v>78.209999999999994</v>
      </c>
    </row>
    <row r="17" spans="1:7" s="12" customFormat="1" x14ac:dyDescent="0.3">
      <c r="B17" s="34" t="s">
        <v>16</v>
      </c>
      <c r="C17" s="35" t="s">
        <v>17</v>
      </c>
      <c r="D17" s="21" t="s">
        <v>82</v>
      </c>
      <c r="E17" s="21">
        <v>1</v>
      </c>
      <c r="F17" s="4">
        <v>367.35</v>
      </c>
      <c r="G17" s="22">
        <f>$G$10*F17</f>
        <v>367.35</v>
      </c>
    </row>
    <row r="18" spans="1:7" s="12" customFormat="1" x14ac:dyDescent="0.3">
      <c r="B18" s="34" t="s">
        <v>18</v>
      </c>
      <c r="C18" s="35" t="s">
        <v>19</v>
      </c>
      <c r="D18" s="21" t="s">
        <v>83</v>
      </c>
      <c r="E18" s="21">
        <v>1</v>
      </c>
      <c r="F18" s="4">
        <v>395.08</v>
      </c>
      <c r="G18" s="22">
        <f>$G$10*F18</f>
        <v>395.08</v>
      </c>
    </row>
    <row r="19" spans="1:7" s="12" customFormat="1" x14ac:dyDescent="0.3">
      <c r="B19" s="34" t="s">
        <v>20</v>
      </c>
      <c r="C19" s="35" t="s">
        <v>21</v>
      </c>
      <c r="D19" s="21" t="s">
        <v>84</v>
      </c>
      <c r="E19" s="21">
        <v>1</v>
      </c>
      <c r="F19" s="4">
        <v>450.24</v>
      </c>
      <c r="G19" s="22">
        <f>$G$10*F19</f>
        <v>450.24</v>
      </c>
    </row>
    <row r="20" spans="1:7" s="12" customFormat="1" x14ac:dyDescent="0.3">
      <c r="B20" s="34" t="s">
        <v>22</v>
      </c>
      <c r="C20" s="35" t="s">
        <v>23</v>
      </c>
      <c r="D20" s="21" t="s">
        <v>85</v>
      </c>
      <c r="E20" s="21">
        <v>1</v>
      </c>
      <c r="F20" s="4">
        <v>506.38</v>
      </c>
      <c r="G20" s="22">
        <f>$G$10*F20</f>
        <v>506.38</v>
      </c>
    </row>
    <row r="21" spans="1:7" s="12" customFormat="1" x14ac:dyDescent="0.3">
      <c r="B21" s="34" t="s">
        <v>24</v>
      </c>
      <c r="C21" s="35" t="s">
        <v>25</v>
      </c>
      <c r="D21" s="21" t="s">
        <v>86</v>
      </c>
      <c r="E21" s="21">
        <v>1</v>
      </c>
      <c r="F21" s="4">
        <v>565.54999999999995</v>
      </c>
      <c r="G21" s="22">
        <f>$G$10*F21</f>
        <v>565.54999999999995</v>
      </c>
    </row>
    <row r="22" spans="1:7" s="12" customFormat="1" x14ac:dyDescent="0.3">
      <c r="B22" s="34" t="s">
        <v>26</v>
      </c>
      <c r="C22" s="35" t="s">
        <v>27</v>
      </c>
      <c r="D22" s="21" t="s">
        <v>87</v>
      </c>
      <c r="E22" s="21">
        <v>1</v>
      </c>
      <c r="F22" s="4">
        <v>622.71</v>
      </c>
      <c r="G22" s="22">
        <f>$G$10*F22</f>
        <v>622.71</v>
      </c>
    </row>
    <row r="23" spans="1:7" s="12" customFormat="1" x14ac:dyDescent="0.3">
      <c r="B23" s="34" t="s">
        <v>28</v>
      </c>
      <c r="C23" s="35" t="s">
        <v>29</v>
      </c>
      <c r="D23" s="21" t="s">
        <v>88</v>
      </c>
      <c r="E23" s="21">
        <v>1</v>
      </c>
      <c r="F23" s="4">
        <v>685.88</v>
      </c>
      <c r="G23" s="22">
        <f>$G$10*F23</f>
        <v>685.88</v>
      </c>
    </row>
    <row r="24" spans="1:7" s="12" customFormat="1" x14ac:dyDescent="0.3">
      <c r="A24" s="20"/>
      <c r="B24" s="34" t="s">
        <v>30</v>
      </c>
      <c r="C24" s="35" t="s">
        <v>31</v>
      </c>
      <c r="D24" s="21" t="s">
        <v>89</v>
      </c>
      <c r="E24" s="21">
        <v>1</v>
      </c>
      <c r="F24" s="4">
        <v>740.03</v>
      </c>
      <c r="G24" s="22">
        <f>$G$10*F24</f>
        <v>740.03</v>
      </c>
    </row>
    <row r="25" spans="1:7" s="12" customFormat="1" x14ac:dyDescent="0.3">
      <c r="A25" s="20"/>
      <c r="B25" s="34" t="s">
        <v>32</v>
      </c>
      <c r="C25" s="35" t="s">
        <v>33</v>
      </c>
      <c r="D25" s="21" t="s">
        <v>90</v>
      </c>
      <c r="E25" s="21">
        <v>1</v>
      </c>
      <c r="F25" s="4">
        <v>828.27</v>
      </c>
      <c r="G25" s="22">
        <f>$G$10*F25</f>
        <v>828.27</v>
      </c>
    </row>
    <row r="26" spans="1:7" s="12" customFormat="1" x14ac:dyDescent="0.3">
      <c r="A26" s="20"/>
      <c r="B26" s="34" t="s">
        <v>34</v>
      </c>
      <c r="C26" s="35" t="s">
        <v>35</v>
      </c>
      <c r="D26" s="21" t="s">
        <v>91</v>
      </c>
      <c r="E26" s="21">
        <v>1</v>
      </c>
      <c r="F26" s="4">
        <v>878.41</v>
      </c>
      <c r="G26" s="22">
        <f>$G$10*F26</f>
        <v>878.41</v>
      </c>
    </row>
    <row r="27" spans="1:7" s="12" customFormat="1" x14ac:dyDescent="0.3">
      <c r="A27" s="20"/>
      <c r="B27" s="34" t="s">
        <v>36</v>
      </c>
      <c r="C27" s="35" t="s">
        <v>37</v>
      </c>
      <c r="D27" s="21" t="s">
        <v>92</v>
      </c>
      <c r="E27" s="21">
        <v>1</v>
      </c>
      <c r="F27" s="4">
        <v>969.65</v>
      </c>
      <c r="G27" s="22">
        <f>$G$10*F27</f>
        <v>969.65</v>
      </c>
    </row>
    <row r="28" spans="1:7" s="12" customFormat="1" x14ac:dyDescent="0.3">
      <c r="B28" s="48" t="s">
        <v>39</v>
      </c>
      <c r="C28" s="50" t="s">
        <v>40</v>
      </c>
      <c r="D28" s="46" t="s">
        <v>114</v>
      </c>
      <c r="E28" s="46">
        <v>1</v>
      </c>
      <c r="F28" s="4">
        <v>759</v>
      </c>
      <c r="G28" s="47">
        <f>$G$10*F28</f>
        <v>759</v>
      </c>
    </row>
    <row r="29" spans="1:7" s="12" customFormat="1" x14ac:dyDescent="0.3">
      <c r="A29" s="20"/>
      <c r="B29" s="34" t="s">
        <v>41</v>
      </c>
      <c r="C29" s="35" t="s">
        <v>42</v>
      </c>
      <c r="D29" s="21" t="s">
        <v>93</v>
      </c>
      <c r="E29" s="21">
        <v>1</v>
      </c>
      <c r="F29" s="4">
        <v>735.22</v>
      </c>
      <c r="G29" s="22">
        <f>$G$10*F29</f>
        <v>735.22</v>
      </c>
    </row>
    <row r="30" spans="1:7" s="12" customFormat="1" x14ac:dyDescent="0.3">
      <c r="A30" s="20"/>
      <c r="B30" s="34" t="s">
        <v>43</v>
      </c>
      <c r="C30" s="35" t="s">
        <v>44</v>
      </c>
      <c r="D30" s="21" t="s">
        <v>94</v>
      </c>
      <c r="E30" s="21">
        <v>1</v>
      </c>
      <c r="F30" s="4">
        <v>809.51</v>
      </c>
      <c r="G30" s="22">
        <f>$G$10*F30</f>
        <v>809.51</v>
      </c>
    </row>
    <row r="31" spans="1:7" s="12" customFormat="1" x14ac:dyDescent="0.3">
      <c r="B31" s="34" t="s">
        <v>45</v>
      </c>
      <c r="C31" s="35" t="s">
        <v>46</v>
      </c>
      <c r="D31" s="21" t="s">
        <v>95</v>
      </c>
      <c r="E31" s="21">
        <v>1</v>
      </c>
      <c r="F31" s="4">
        <v>891.64</v>
      </c>
      <c r="G31" s="22">
        <f>$G$10*F31</f>
        <v>891.64</v>
      </c>
    </row>
    <row r="32" spans="1:7" s="12" customFormat="1" x14ac:dyDescent="0.3">
      <c r="B32" s="34" t="s">
        <v>47</v>
      </c>
      <c r="C32" s="35" t="s">
        <v>48</v>
      </c>
      <c r="D32" s="21" t="s">
        <v>96</v>
      </c>
      <c r="E32" s="21">
        <v>1</v>
      </c>
      <c r="F32" s="4">
        <v>962.04</v>
      </c>
      <c r="G32" s="22">
        <f>$G$10*F32</f>
        <v>962.04</v>
      </c>
    </row>
    <row r="33" spans="1:7" s="12" customFormat="1" x14ac:dyDescent="0.3">
      <c r="B33" s="34" t="s">
        <v>49</v>
      </c>
      <c r="C33" s="35" t="s">
        <v>50</v>
      </c>
      <c r="D33" s="21" t="s">
        <v>97</v>
      </c>
      <c r="E33" s="21">
        <v>1</v>
      </c>
      <c r="F33" s="4">
        <v>1076.76</v>
      </c>
      <c r="G33" s="22">
        <f>$G$10*F33</f>
        <v>1076.76</v>
      </c>
    </row>
    <row r="34" spans="1:7" s="12" customFormat="1" x14ac:dyDescent="0.3">
      <c r="B34" s="34" t="s">
        <v>51</v>
      </c>
      <c r="C34" s="35" t="s">
        <v>52</v>
      </c>
      <c r="D34" s="21" t="s">
        <v>98</v>
      </c>
      <c r="E34" s="21">
        <v>1</v>
      </c>
      <c r="F34" s="4">
        <v>1141.92</v>
      </c>
      <c r="G34" s="22">
        <f>$G$10*F34</f>
        <v>1141.92</v>
      </c>
    </row>
    <row r="35" spans="1:7" x14ac:dyDescent="0.3">
      <c r="B35" s="34" t="s">
        <v>53</v>
      </c>
      <c r="C35" s="35" t="s">
        <v>54</v>
      </c>
      <c r="D35" s="21" t="s">
        <v>99</v>
      </c>
      <c r="E35" s="21">
        <v>1</v>
      </c>
      <c r="F35" s="4">
        <v>1421.91</v>
      </c>
      <c r="G35" s="22">
        <f>$G$10*F35</f>
        <v>1421.91</v>
      </c>
    </row>
    <row r="36" spans="1:7" x14ac:dyDescent="0.3">
      <c r="B36" s="34">
        <v>763580000</v>
      </c>
      <c r="C36" s="35" t="s">
        <v>60</v>
      </c>
      <c r="D36" s="21" t="s">
        <v>105</v>
      </c>
      <c r="E36" s="21">
        <v>1</v>
      </c>
      <c r="F36" s="4">
        <v>68.19</v>
      </c>
      <c r="G36" s="22">
        <f>$G$10*F36</f>
        <v>68.19</v>
      </c>
    </row>
    <row r="37" spans="1:7" x14ac:dyDescent="0.3">
      <c r="B37" s="34">
        <v>763580001</v>
      </c>
      <c r="C37" s="35" t="s">
        <v>61</v>
      </c>
      <c r="D37" s="21" t="s">
        <v>106</v>
      </c>
      <c r="E37" s="21">
        <v>1</v>
      </c>
      <c r="F37" s="4">
        <v>86.24</v>
      </c>
      <c r="G37" s="22">
        <f>$G$10*F37</f>
        <v>86.24</v>
      </c>
    </row>
    <row r="38" spans="1:7" x14ac:dyDescent="0.3">
      <c r="A38" s="5" t="s">
        <v>38</v>
      </c>
      <c r="B38" s="62">
        <v>763588001</v>
      </c>
      <c r="C38" s="63" t="s">
        <v>115</v>
      </c>
      <c r="D38" s="56">
        <v>50627000007</v>
      </c>
      <c r="E38" s="56">
        <v>7</v>
      </c>
      <c r="F38" s="6">
        <v>95.5</v>
      </c>
      <c r="G38" s="23">
        <f t="shared" ref="G38" si="1">$G$10*F38</f>
        <v>95.5</v>
      </c>
    </row>
    <row r="39" spans="1:7" x14ac:dyDescent="0.3">
      <c r="B39" s="34">
        <v>763590010</v>
      </c>
      <c r="C39" s="35" t="s">
        <v>62</v>
      </c>
      <c r="D39" s="21" t="s">
        <v>107</v>
      </c>
      <c r="E39" s="36">
        <v>1</v>
      </c>
      <c r="F39" s="4">
        <v>12.03</v>
      </c>
      <c r="G39" s="22">
        <f t="shared" ref="G39:G64" si="2">$G$10*F39</f>
        <v>12.03</v>
      </c>
    </row>
    <row r="40" spans="1:7" x14ac:dyDescent="0.3">
      <c r="B40" s="34">
        <v>763590011</v>
      </c>
      <c r="C40" s="35" t="s">
        <v>63</v>
      </c>
      <c r="D40" s="21" t="s">
        <v>108</v>
      </c>
      <c r="E40" s="36">
        <v>1</v>
      </c>
      <c r="F40" s="4">
        <v>26.56</v>
      </c>
      <c r="G40" s="22">
        <f t="shared" si="2"/>
        <v>26.56</v>
      </c>
    </row>
    <row r="41" spans="1:7" x14ac:dyDescent="0.3">
      <c r="B41" s="34">
        <v>763590012</v>
      </c>
      <c r="C41" s="35" t="s">
        <v>64</v>
      </c>
      <c r="D41" s="21" t="s">
        <v>109</v>
      </c>
      <c r="E41" s="36">
        <v>1</v>
      </c>
      <c r="F41" s="4">
        <v>16.05</v>
      </c>
      <c r="G41" s="22">
        <f t="shared" si="2"/>
        <v>16.05</v>
      </c>
    </row>
    <row r="42" spans="1:7" x14ac:dyDescent="0.3">
      <c r="B42" s="24">
        <v>763590013</v>
      </c>
      <c r="C42" s="25" t="s">
        <v>65</v>
      </c>
      <c r="D42" s="21" t="s">
        <v>110</v>
      </c>
      <c r="E42" s="36">
        <v>1</v>
      </c>
      <c r="F42" s="4">
        <v>55.5</v>
      </c>
      <c r="G42" s="22">
        <f t="shared" si="2"/>
        <v>55.5</v>
      </c>
    </row>
    <row r="43" spans="1:7" x14ac:dyDescent="0.3">
      <c r="B43" s="24">
        <v>763590040</v>
      </c>
      <c r="C43" s="35" t="s">
        <v>66</v>
      </c>
      <c r="D43" s="21" t="s">
        <v>111</v>
      </c>
      <c r="E43" s="36">
        <v>1</v>
      </c>
      <c r="F43" s="4">
        <v>213.03</v>
      </c>
      <c r="G43" s="22">
        <f t="shared" si="2"/>
        <v>213.03</v>
      </c>
    </row>
    <row r="44" spans="1:7" x14ac:dyDescent="0.3">
      <c r="A44" s="5" t="s">
        <v>38</v>
      </c>
      <c r="B44" s="57">
        <v>763599008</v>
      </c>
      <c r="C44" s="60" t="s">
        <v>122</v>
      </c>
      <c r="D44" s="59" t="s">
        <v>128</v>
      </c>
      <c r="E44" s="61">
        <v>1</v>
      </c>
      <c r="F44" s="6">
        <v>417.88</v>
      </c>
      <c r="G44" s="23">
        <f t="shared" si="2"/>
        <v>417.88</v>
      </c>
    </row>
    <row r="45" spans="1:7" x14ac:dyDescent="0.3">
      <c r="A45" s="5"/>
      <c r="B45" s="24">
        <v>763599001</v>
      </c>
      <c r="C45" s="25" t="s">
        <v>135</v>
      </c>
      <c r="D45" s="21" t="s">
        <v>112</v>
      </c>
      <c r="E45" s="37">
        <v>1</v>
      </c>
      <c r="F45" s="4">
        <v>504.92</v>
      </c>
      <c r="G45" s="22">
        <f t="shared" si="2"/>
        <v>504.92</v>
      </c>
    </row>
    <row r="46" spans="1:7" x14ac:dyDescent="0.3">
      <c r="A46" s="5" t="s">
        <v>38</v>
      </c>
      <c r="B46" s="57">
        <v>763599009</v>
      </c>
      <c r="C46" s="58" t="s">
        <v>123</v>
      </c>
      <c r="D46" s="59" t="s">
        <v>129</v>
      </c>
      <c r="E46" s="56">
        <v>1</v>
      </c>
      <c r="F46" s="6">
        <v>545.30999999999995</v>
      </c>
      <c r="G46" s="23">
        <f t="shared" si="2"/>
        <v>545.30999999999995</v>
      </c>
    </row>
    <row r="47" spans="1:7" x14ac:dyDescent="0.3">
      <c r="A47" s="5" t="s">
        <v>38</v>
      </c>
      <c r="B47" s="57">
        <v>763599010</v>
      </c>
      <c r="C47" s="58" t="s">
        <v>124</v>
      </c>
      <c r="D47" s="59" t="s">
        <v>130</v>
      </c>
      <c r="E47" s="56">
        <v>1</v>
      </c>
      <c r="F47" s="6">
        <v>588.92999999999995</v>
      </c>
      <c r="G47" s="23">
        <f t="shared" si="2"/>
        <v>588.92999999999995</v>
      </c>
    </row>
    <row r="48" spans="1:7" x14ac:dyDescent="0.3">
      <c r="A48" s="5" t="s">
        <v>38</v>
      </c>
      <c r="B48" s="57">
        <v>763599007</v>
      </c>
      <c r="C48" s="58" t="s">
        <v>125</v>
      </c>
      <c r="D48" s="59" t="s">
        <v>127</v>
      </c>
      <c r="E48" s="56">
        <v>1</v>
      </c>
      <c r="F48" s="6">
        <v>636.04</v>
      </c>
      <c r="G48" s="23">
        <f t="shared" si="2"/>
        <v>636.04</v>
      </c>
    </row>
    <row r="49" spans="1:7" x14ac:dyDescent="0.3">
      <c r="A49" s="5" t="s">
        <v>38</v>
      </c>
      <c r="B49" s="57">
        <v>763599011</v>
      </c>
      <c r="C49" s="58" t="s">
        <v>126</v>
      </c>
      <c r="D49" s="59" t="s">
        <v>131</v>
      </c>
      <c r="E49" s="56">
        <v>1</v>
      </c>
      <c r="F49" s="6">
        <v>686.92</v>
      </c>
      <c r="G49" s="23">
        <f t="shared" si="2"/>
        <v>686.92</v>
      </c>
    </row>
    <row r="50" spans="1:7" x14ac:dyDescent="0.3">
      <c r="A50" s="5" t="s">
        <v>133</v>
      </c>
      <c r="B50" s="45">
        <v>763599002</v>
      </c>
      <c r="C50" s="43" t="s">
        <v>134</v>
      </c>
      <c r="D50" s="46" t="s">
        <v>113</v>
      </c>
      <c r="E50" s="51">
        <v>1</v>
      </c>
      <c r="F50" s="64">
        <v>721.26599999999996</v>
      </c>
      <c r="G50" s="47">
        <f t="shared" si="2"/>
        <v>721.26599999999996</v>
      </c>
    </row>
    <row r="51" spans="1:7" x14ac:dyDescent="0.3">
      <c r="B51" s="24">
        <v>763006005</v>
      </c>
      <c r="C51" s="25" t="s">
        <v>67</v>
      </c>
      <c r="D51" s="21">
        <v>77894276034</v>
      </c>
      <c r="E51" s="21">
        <v>1</v>
      </c>
      <c r="F51" s="4">
        <v>2.52</v>
      </c>
      <c r="G51" s="22">
        <f t="shared" si="2"/>
        <v>2.52</v>
      </c>
    </row>
    <row r="52" spans="1:7" x14ac:dyDescent="0.3">
      <c r="B52" s="45">
        <v>763006007</v>
      </c>
      <c r="C52" s="43" t="s">
        <v>68</v>
      </c>
      <c r="D52" s="46">
        <v>77894276035</v>
      </c>
      <c r="E52" s="46">
        <v>1</v>
      </c>
      <c r="F52" s="4">
        <v>6.5</v>
      </c>
      <c r="G52" s="47">
        <f t="shared" si="2"/>
        <v>6.5</v>
      </c>
    </row>
    <row r="53" spans="1:7" x14ac:dyDescent="0.3">
      <c r="B53" s="48">
        <v>763006010</v>
      </c>
      <c r="C53" s="49" t="s">
        <v>69</v>
      </c>
      <c r="D53" s="46">
        <v>77894277330</v>
      </c>
      <c r="E53" s="46">
        <v>1</v>
      </c>
      <c r="F53" s="4">
        <v>12.5</v>
      </c>
      <c r="G53" s="47">
        <f t="shared" si="2"/>
        <v>12.5</v>
      </c>
    </row>
    <row r="54" spans="1:7" x14ac:dyDescent="0.3">
      <c r="B54" s="24">
        <v>763010005</v>
      </c>
      <c r="C54" s="25" t="s">
        <v>70</v>
      </c>
      <c r="D54" s="21">
        <v>77894276036</v>
      </c>
      <c r="E54" s="21">
        <v>1</v>
      </c>
      <c r="F54" s="4">
        <v>3.22</v>
      </c>
      <c r="G54" s="22">
        <f t="shared" si="2"/>
        <v>3.22</v>
      </c>
    </row>
    <row r="55" spans="1:7" x14ac:dyDescent="0.3">
      <c r="B55" s="24">
        <v>763010007</v>
      </c>
      <c r="C55" s="25" t="s">
        <v>71</v>
      </c>
      <c r="D55" s="21">
        <v>77894276037</v>
      </c>
      <c r="E55" s="21">
        <v>1</v>
      </c>
      <c r="F55" s="4">
        <v>4.79</v>
      </c>
      <c r="G55" s="22">
        <f t="shared" si="2"/>
        <v>4.79</v>
      </c>
    </row>
    <row r="56" spans="1:7" x14ac:dyDescent="0.3">
      <c r="B56" s="24">
        <v>763025005</v>
      </c>
      <c r="C56" s="25" t="s">
        <v>72</v>
      </c>
      <c r="D56" s="21">
        <v>77894277133</v>
      </c>
      <c r="E56" s="21">
        <v>1</v>
      </c>
      <c r="F56" s="4">
        <v>8.32</v>
      </c>
      <c r="G56" s="22">
        <f t="shared" si="2"/>
        <v>8.32</v>
      </c>
    </row>
    <row r="57" spans="1:7" x14ac:dyDescent="0.3">
      <c r="B57" s="24">
        <v>763025007</v>
      </c>
      <c r="C57" s="25" t="s">
        <v>73</v>
      </c>
      <c r="D57" s="21">
        <v>77894277134</v>
      </c>
      <c r="E57" s="21">
        <v>1</v>
      </c>
      <c r="F57" s="4">
        <v>11.97</v>
      </c>
      <c r="G57" s="22">
        <f t="shared" si="2"/>
        <v>11.97</v>
      </c>
    </row>
    <row r="58" spans="1:7" x14ac:dyDescent="0.3">
      <c r="A58" s="5"/>
      <c r="B58" s="24">
        <v>763030005</v>
      </c>
      <c r="C58" s="43" t="s">
        <v>74</v>
      </c>
      <c r="D58" s="21">
        <v>77894276040</v>
      </c>
      <c r="E58" s="21">
        <v>1</v>
      </c>
      <c r="F58" s="4">
        <v>4.9800000000000004</v>
      </c>
      <c r="G58" s="22">
        <f t="shared" si="2"/>
        <v>4.9800000000000004</v>
      </c>
    </row>
    <row r="59" spans="1:7" x14ac:dyDescent="0.3">
      <c r="A59" s="5"/>
      <c r="B59" s="48">
        <v>950430005</v>
      </c>
      <c r="C59" s="50" t="s">
        <v>116</v>
      </c>
      <c r="D59" s="46">
        <v>77894295169</v>
      </c>
      <c r="E59" s="51">
        <v>100</v>
      </c>
      <c r="F59" s="4">
        <v>0.78</v>
      </c>
      <c r="G59" s="47">
        <f t="shared" si="2"/>
        <v>0.78</v>
      </c>
    </row>
    <row r="60" spans="1:7" x14ac:dyDescent="0.3">
      <c r="A60" s="5"/>
      <c r="B60" s="48">
        <v>950430007</v>
      </c>
      <c r="C60" s="50" t="s">
        <v>117</v>
      </c>
      <c r="D60" s="46">
        <v>77894295170</v>
      </c>
      <c r="E60" s="51">
        <v>50</v>
      </c>
      <c r="F60" s="4">
        <v>1.4</v>
      </c>
      <c r="G60" s="47">
        <f t="shared" si="2"/>
        <v>1.4</v>
      </c>
    </row>
    <row r="61" spans="1:7" x14ac:dyDescent="0.3">
      <c r="A61" s="5"/>
      <c r="B61" s="48">
        <v>950430010</v>
      </c>
      <c r="C61" s="50" t="s">
        <v>118</v>
      </c>
      <c r="D61" s="46">
        <v>77894295171</v>
      </c>
      <c r="E61" s="51">
        <v>50</v>
      </c>
      <c r="F61" s="4">
        <v>1.57</v>
      </c>
      <c r="G61" s="47">
        <f t="shared" si="2"/>
        <v>1.57</v>
      </c>
    </row>
    <row r="62" spans="1:7" x14ac:dyDescent="0.3">
      <c r="A62" s="5"/>
      <c r="B62" s="52">
        <v>950430101</v>
      </c>
      <c r="C62" s="53" t="s">
        <v>119</v>
      </c>
      <c r="D62" s="54">
        <v>77894295173</v>
      </c>
      <c r="E62" s="51">
        <v>100</v>
      </c>
      <c r="F62" s="4">
        <v>221.5</v>
      </c>
      <c r="G62" s="55">
        <f t="shared" si="2"/>
        <v>221.5</v>
      </c>
    </row>
    <row r="63" spans="1:7" x14ac:dyDescent="0.3">
      <c r="A63" s="5"/>
      <c r="B63" s="34">
        <v>950430102</v>
      </c>
      <c r="C63" s="35" t="s">
        <v>120</v>
      </c>
      <c r="D63" s="21">
        <v>77894277324</v>
      </c>
      <c r="E63" s="37">
        <v>1</v>
      </c>
      <c r="F63" s="4">
        <v>105.54</v>
      </c>
      <c r="G63" s="22">
        <f t="shared" si="2"/>
        <v>105.54</v>
      </c>
    </row>
    <row r="64" spans="1:7" x14ac:dyDescent="0.3">
      <c r="A64" s="5"/>
      <c r="B64" s="34">
        <v>950430103</v>
      </c>
      <c r="C64" s="35" t="s">
        <v>121</v>
      </c>
      <c r="D64" s="21">
        <v>77894277325</v>
      </c>
      <c r="E64" s="37">
        <v>1</v>
      </c>
      <c r="F64" s="4">
        <v>82.22</v>
      </c>
      <c r="G64" s="22">
        <f t="shared" si="2"/>
        <v>82.22</v>
      </c>
    </row>
    <row r="65" spans="2:7" x14ac:dyDescent="0.3">
      <c r="B65" s="34">
        <v>950430200</v>
      </c>
      <c r="C65" s="35" t="s">
        <v>75</v>
      </c>
      <c r="D65" s="21">
        <v>77894295130</v>
      </c>
      <c r="E65" s="37">
        <v>1</v>
      </c>
      <c r="F65" s="4">
        <v>711.84</v>
      </c>
      <c r="G65" s="22">
        <f>$G$10*F65</f>
        <v>711.84</v>
      </c>
    </row>
    <row r="66" spans="2:7" ht="14.4" thickBot="1" x14ac:dyDescent="0.35">
      <c r="B66" s="38">
        <v>950430300</v>
      </c>
      <c r="C66" s="39" t="s">
        <v>76</v>
      </c>
      <c r="D66" s="44">
        <v>77894295174</v>
      </c>
      <c r="E66" s="40">
        <v>1</v>
      </c>
      <c r="F66" s="41">
        <v>853.88</v>
      </c>
      <c r="G66" s="42">
        <f>$G$10*F66</f>
        <v>853.88</v>
      </c>
    </row>
    <row r="67" spans="2:7" x14ac:dyDescent="0.3">
      <c r="B67" s="1"/>
    </row>
    <row r="68" spans="2:7" ht="14.4" thickBot="1" x14ac:dyDescent="0.35">
      <c r="B68" s="73" t="s">
        <v>137</v>
      </c>
    </row>
    <row r="69" spans="2:7" x14ac:dyDescent="0.3">
      <c r="B69" s="74">
        <v>763510002</v>
      </c>
      <c r="C69" s="75" t="s">
        <v>55</v>
      </c>
      <c r="D69" s="76" t="s">
        <v>100</v>
      </c>
      <c r="E69" s="76">
        <v>1</v>
      </c>
      <c r="F69" s="77">
        <v>335.92</v>
      </c>
      <c r="G69" s="78">
        <f>$G$10*F69</f>
        <v>335.92</v>
      </c>
    </row>
    <row r="70" spans="2:7" x14ac:dyDescent="0.3">
      <c r="B70" s="79">
        <v>763510003</v>
      </c>
      <c r="C70" s="80" t="s">
        <v>56</v>
      </c>
      <c r="D70" s="81" t="s">
        <v>101</v>
      </c>
      <c r="E70" s="81">
        <v>1</v>
      </c>
      <c r="F70" s="82">
        <v>473.3</v>
      </c>
      <c r="G70" s="83">
        <f t="shared" ref="G70:G73" si="3">$G$10*F70</f>
        <v>473.3</v>
      </c>
    </row>
    <row r="71" spans="2:7" x14ac:dyDescent="0.3">
      <c r="B71" s="79">
        <v>763510011</v>
      </c>
      <c r="C71" s="80" t="s">
        <v>57</v>
      </c>
      <c r="D71" s="81" t="s">
        <v>102</v>
      </c>
      <c r="E71" s="81">
        <v>1</v>
      </c>
      <c r="F71" s="82">
        <v>1120.07</v>
      </c>
      <c r="G71" s="83">
        <f t="shared" si="3"/>
        <v>1120.07</v>
      </c>
    </row>
    <row r="72" spans="2:7" x14ac:dyDescent="0.3">
      <c r="B72" s="79">
        <v>763512009</v>
      </c>
      <c r="C72" s="80" t="s">
        <v>58</v>
      </c>
      <c r="D72" s="81" t="s">
        <v>103</v>
      </c>
      <c r="E72" s="81">
        <v>1</v>
      </c>
      <c r="F72" s="82">
        <v>1150.1500000000001</v>
      </c>
      <c r="G72" s="83">
        <f t="shared" si="3"/>
        <v>1150.1500000000001</v>
      </c>
    </row>
    <row r="73" spans="2:7" ht="14.4" thickBot="1" x14ac:dyDescent="0.35">
      <c r="B73" s="84">
        <v>763512012</v>
      </c>
      <c r="C73" s="85" t="s">
        <v>59</v>
      </c>
      <c r="D73" s="86" t="s">
        <v>104</v>
      </c>
      <c r="E73" s="86">
        <v>1</v>
      </c>
      <c r="F73" s="87">
        <v>1439.95</v>
      </c>
      <c r="G73" s="88">
        <f t="shared" si="3"/>
        <v>1439.95</v>
      </c>
    </row>
  </sheetData>
  <mergeCells count="5">
    <mergeCell ref="C4:G4"/>
    <mergeCell ref="E5:G5"/>
    <mergeCell ref="E6:G6"/>
    <mergeCell ref="E7:G7"/>
    <mergeCell ref="E8:G8"/>
  </mergeCells>
  <conditionalFormatting sqref="B19:C26">
    <cfRule type="duplicateValues" dxfId="2" priority="3" stopIfTrue="1"/>
  </conditionalFormatting>
  <conditionalFormatting sqref="C16 C27:C35">
    <cfRule type="containsText" dxfId="1" priority="1" operator="containsText" text="HCM">
      <formula>NOT(ISERROR(SEARCH("HCM",C16)))</formula>
    </cfRule>
    <cfRule type="containsText" dxfId="0" priority="2" operator="containsText" text="HCM">
      <formula>NOT(ISERROR(SEARCH("HCM",C16)))</formula>
    </cfRule>
  </conditionalFormatting>
  <pageMargins left="0.25" right="0.25" top="0.75" bottom="0.75" header="0.3" footer="0.3"/>
  <pageSetup scale="62" fitToHeight="0" orientation="portrait" r:id="rId1"/>
  <headerFooter>
    <oddFooter>&amp;L&amp;10&amp;A&amp;C&amp;10RMAUS 1-24&amp;R&amp;10Page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5" ma:contentTypeDescription="Create a new document." ma:contentTypeScope="" ma:versionID="be26ce263e521829adf579a42b485f15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8236ff8a0cd5c5b0e0554366365b6b9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Props1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76E1B-4482-4429-817F-8A7E1121F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FC9BD4-E021-4163-BE8D-11CC91924907}">
  <ds:schemaRefs>
    <ds:schemaRef ds:uri="http://schemas.microsoft.com/office/infopath/2007/PartnerControls"/>
    <ds:schemaRef ds:uri="f14f2cb6-2691-4d9a-8abb-e1165d95c8a9"/>
    <ds:schemaRef ds:uri="http://schemas.microsoft.com/office/2006/documentManagement/types"/>
    <ds:schemaRef ds:uri="http://purl.org/dc/dcmitype/"/>
    <ds:schemaRef ds:uri="3c2dcf18-2759-4e3f-869c-9d5bef25fd5f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Radiant Manifolds &amp; Accessories</vt:lpstr>
      <vt:lpstr>'Radiant Manifolds &amp; Accessories'!Print_Area</vt:lpstr>
      <vt:lpstr>'Radiant Manifolds &amp; Accessories'!Print_Titles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2024-03-24T15:45:56Z</cp:lastPrinted>
  <dcterms:created xsi:type="dcterms:W3CDTF">2015-06-18T16:45:11Z</dcterms:created>
  <dcterms:modified xsi:type="dcterms:W3CDTF">2024-12-09T17:45:26Z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